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 activeTab="2"/>
  </bookViews>
  <sheets>
    <sheet name="2011 год" sheetId="1" r:id="rId1"/>
    <sheet name="2012 год" sheetId="2" r:id="rId2"/>
    <sheet name="2011-2013 годы" sheetId="4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D17" i="4"/>
  <c r="D18" s="1"/>
  <c r="E17"/>
  <c r="E18" s="1"/>
  <c r="C18"/>
  <c r="C17"/>
  <c r="C16" i="2"/>
  <c r="D15" s="1"/>
  <c r="C16" i="1"/>
  <c r="E12" s="1"/>
  <c r="D13" l="1"/>
  <c r="D15"/>
  <c r="D11"/>
  <c r="D14"/>
  <c r="D12"/>
  <c r="D11" i="2"/>
  <c r="E12"/>
  <c r="D14"/>
  <c r="D12"/>
  <c r="D13"/>
  <c r="D16" i="1" l="1"/>
  <c r="D16" i="2"/>
</calcChain>
</file>

<file path=xl/sharedStrings.xml><?xml version="1.0" encoding="utf-8"?>
<sst xmlns="http://schemas.openxmlformats.org/spreadsheetml/2006/main" count="62" uniqueCount="26">
  <si>
    <t>ВЫРУЧКА</t>
  </si>
  <si>
    <t xml:space="preserve">по видам деятельности </t>
  </si>
  <si>
    <t>(расшифровка строки 2110 ф. №2 Отчет о прибылях и убытках)</t>
  </si>
  <si>
    <t>№ п/п</t>
  </si>
  <si>
    <t>Виды деятельности</t>
  </si>
  <si>
    <t>Сумма без НДС, тыс.руб.</t>
  </si>
  <si>
    <t>Выручка от продажи готовой продукции</t>
  </si>
  <si>
    <t>Услуги по транспортировке газа</t>
  </si>
  <si>
    <t>Услуги по передаче электроэнергии</t>
  </si>
  <si>
    <t>Услуги по водоотведению и перекачке сточных вод</t>
  </si>
  <si>
    <t>ВСЕГО</t>
  </si>
  <si>
    <t>Генеральный директор ОАО "КОПС"</t>
  </si>
  <si>
    <t>Р. М. Курачинов</t>
  </si>
  <si>
    <t>за 2011 год</t>
  </si>
  <si>
    <t>% в общей сумме выручки</t>
  </si>
  <si>
    <t>Услуги за предоставление в пользование ж.д.пути</t>
  </si>
  <si>
    <t>за 2012 год</t>
  </si>
  <si>
    <t>ОАО "Кропоткинское объединенное предприятие Стройиндустрии"</t>
  </si>
  <si>
    <t>% выручки по регулируемым видам деятельности</t>
  </si>
  <si>
    <t>(В уставном капитале доля участия РФ, субъекта РФ,</t>
  </si>
  <si>
    <r>
      <t xml:space="preserve">муниципального образования </t>
    </r>
    <r>
      <rPr>
        <b/>
        <u/>
        <sz val="12"/>
        <color theme="1"/>
        <rFont val="Calibri"/>
        <family val="2"/>
        <charset val="204"/>
        <scheme val="minor"/>
      </rPr>
      <t>отсутствует</t>
    </r>
    <r>
      <rPr>
        <b/>
        <sz val="12"/>
        <color theme="1"/>
        <rFont val="Calibri"/>
        <family val="2"/>
        <charset val="204"/>
        <scheme val="minor"/>
      </rPr>
      <t>)</t>
    </r>
  </si>
  <si>
    <t>за 2011-2013 годы</t>
  </si>
  <si>
    <t>% выручки по регулируемым видам деятельности в общей сумме</t>
  </si>
  <si>
    <t>2012 год</t>
  </si>
  <si>
    <t>2013 год</t>
  </si>
  <si>
    <t>2011 год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</si>
</sst>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11907</xdr:colOff>
      <xdr:row>11</xdr:row>
      <xdr:rowOff>9523</xdr:rowOff>
    </xdr:from>
    <xdr:to>
      <xdr:col>4</xdr:col>
      <xdr:colOff>104775</xdr:colOff>
      <xdr:row>14</xdr:row>
      <xdr:rowOff>390524</xdr:rowOff>
    </xdr:to>
    <xdr:sp macro="" textlink="">
      <xdr:nvSpPr>
        <xdr:cNvPr id="2" name="Правая фигурная скобка 1"/>
        <xdr:cNvSpPr/>
      </xdr:nvSpPr>
      <xdr:spPr>
        <a:xfrm>
          <a:off x="5107782" y="1962148"/>
          <a:ext cx="92868" cy="158115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11907</xdr:colOff>
      <xdr:row>11</xdr:row>
      <xdr:rowOff>9523</xdr:rowOff>
    </xdr:from>
    <xdr:to>
      <xdr:col>4</xdr:col>
      <xdr:colOff>104775</xdr:colOff>
      <xdr:row>14</xdr:row>
      <xdr:rowOff>390524</xdr:rowOff>
    </xdr:to>
    <xdr:sp macro="" textlink="">
      <xdr:nvSpPr>
        <xdr:cNvPr id="2" name="Правая фигурная скобка 1"/>
        <xdr:cNvSpPr/>
      </xdr:nvSpPr>
      <xdr:spPr>
        <a:xfrm>
          <a:off x="5107782" y="1962148"/>
          <a:ext cx="92868" cy="158115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opLeftCell="A7" zoomScaleNormal="100" workbookViewId="0">
      <selection activeCell="A8" sqref="A8:E8"/>
    </sheetView>
  </sheetViews>
  <sheetFormatPr defaultRowHeight="15.75"/>
  <cols>
    <col min="1" max="1" width="4.140625" style="4" bestFit="1" customWidth="1"/>
    <col min="2" max="2" width="44.7109375" style="4" customWidth="1"/>
    <col min="3" max="3" width="14.85546875" style="4" customWidth="1"/>
    <col min="4" max="4" width="12.7109375" style="4" customWidth="1"/>
    <col min="5" max="5" width="15.85546875" style="4" customWidth="1"/>
    <col min="6" max="16384" width="9.140625" style="4"/>
  </cols>
  <sheetData>
    <row r="1" spans="1:5" s="5" customFormat="1" ht="18.75">
      <c r="A1" s="22" t="s">
        <v>17</v>
      </c>
      <c r="B1" s="22"/>
      <c r="C1" s="22"/>
      <c r="D1" s="22"/>
      <c r="E1" s="22"/>
    </row>
    <row r="2" spans="1:5" s="14" customFormat="1" ht="18.75">
      <c r="A2" s="23" t="s">
        <v>19</v>
      </c>
      <c r="B2" s="23"/>
      <c r="C2" s="23"/>
      <c r="D2" s="23"/>
      <c r="E2" s="23"/>
    </row>
    <row r="3" spans="1:5" s="14" customFormat="1" ht="18.75">
      <c r="A3" s="23" t="s">
        <v>20</v>
      </c>
      <c r="B3" s="23"/>
      <c r="C3" s="23"/>
      <c r="D3" s="23"/>
      <c r="E3" s="23"/>
    </row>
    <row r="4" spans="1:5" s="14" customFormat="1" ht="18.75">
      <c r="A4" s="18"/>
      <c r="B4" s="18"/>
      <c r="C4" s="18"/>
      <c r="D4" s="18"/>
      <c r="E4" s="18"/>
    </row>
    <row r="5" spans="1:5" s="14" customFormat="1" ht="18.75">
      <c r="A5" s="22" t="s">
        <v>0</v>
      </c>
      <c r="B5" s="22"/>
      <c r="C5" s="22"/>
      <c r="D5" s="22"/>
      <c r="E5" s="22"/>
    </row>
    <row r="6" spans="1:5" s="5" customFormat="1" ht="18.75">
      <c r="A6" s="22" t="s">
        <v>1</v>
      </c>
      <c r="B6" s="22"/>
      <c r="C6" s="22"/>
      <c r="D6" s="22"/>
      <c r="E6" s="22"/>
    </row>
    <row r="7" spans="1:5" s="5" customFormat="1" ht="18.75">
      <c r="A7" s="22" t="s">
        <v>2</v>
      </c>
      <c r="B7" s="22"/>
      <c r="C7" s="22"/>
      <c r="D7" s="22"/>
      <c r="E7" s="22"/>
    </row>
    <row r="8" spans="1:5" s="5" customFormat="1" ht="18.75">
      <c r="A8" s="22" t="s">
        <v>13</v>
      </c>
      <c r="B8" s="22"/>
      <c r="C8" s="22"/>
      <c r="D8" s="22"/>
      <c r="E8" s="22"/>
    </row>
    <row r="9" spans="1:5" s="1" customFormat="1"/>
    <row r="10" spans="1:5" s="2" customFormat="1" ht="63">
      <c r="A10" s="8" t="s">
        <v>3</v>
      </c>
      <c r="B10" s="8" t="s">
        <v>4</v>
      </c>
      <c r="C10" s="7" t="s">
        <v>5</v>
      </c>
      <c r="D10" s="7" t="s">
        <v>14</v>
      </c>
      <c r="E10" s="7" t="s">
        <v>18</v>
      </c>
    </row>
    <row r="11" spans="1:5" ht="31.5" customHeight="1">
      <c r="A11" s="3">
        <v>1</v>
      </c>
      <c r="B11" s="15" t="s">
        <v>6</v>
      </c>
      <c r="C11" s="6">
        <v>160815</v>
      </c>
      <c r="D11" s="16">
        <f>C11/$C$16</f>
        <v>0.96284299579094845</v>
      </c>
      <c r="E11" s="6"/>
    </row>
    <row r="12" spans="1:5" ht="31.5" customHeight="1">
      <c r="A12" s="3">
        <v>2</v>
      </c>
      <c r="B12" s="15" t="s">
        <v>7</v>
      </c>
      <c r="C12" s="6">
        <v>2725</v>
      </c>
      <c r="D12" s="16">
        <f t="shared" ref="D12:D15" si="0">C12/$C$16</f>
        <v>1.6315313643194568E-2</v>
      </c>
      <c r="E12" s="24">
        <f>SUM(C12:C15)/C16</f>
        <v>3.7157004209051554E-2</v>
      </c>
    </row>
    <row r="13" spans="1:5" ht="31.5" customHeight="1">
      <c r="A13" s="3">
        <v>3</v>
      </c>
      <c r="B13" s="15" t="s">
        <v>8</v>
      </c>
      <c r="C13" s="6">
        <v>2017</v>
      </c>
      <c r="D13" s="16">
        <f t="shared" si="0"/>
        <v>1.2076325731494843E-2</v>
      </c>
      <c r="E13" s="25"/>
    </row>
    <row r="14" spans="1:5" ht="31.5" customHeight="1">
      <c r="A14" s="3">
        <v>4</v>
      </c>
      <c r="B14" s="15" t="s">
        <v>15</v>
      </c>
      <c r="C14" s="6">
        <v>365</v>
      </c>
      <c r="D14" s="16">
        <f t="shared" si="0"/>
        <v>2.1853539375288138E-3</v>
      </c>
      <c r="E14" s="25"/>
    </row>
    <row r="15" spans="1:5" ht="31.5">
      <c r="A15" s="3">
        <v>5</v>
      </c>
      <c r="B15" s="15" t="s">
        <v>9</v>
      </c>
      <c r="C15" s="6">
        <v>1099</v>
      </c>
      <c r="D15" s="16">
        <f t="shared" si="0"/>
        <v>6.5800108968333323E-3</v>
      </c>
      <c r="E15" s="26"/>
    </row>
    <row r="16" spans="1:5" s="11" customFormat="1" ht="31.5" customHeight="1">
      <c r="A16" s="9"/>
      <c r="B16" s="9" t="s">
        <v>10</v>
      </c>
      <c r="C16" s="10">
        <f>SUM(C11:C15)</f>
        <v>167021</v>
      </c>
      <c r="D16" s="17">
        <f>SUM(D11:D15)</f>
        <v>1</v>
      </c>
      <c r="E16" s="10"/>
    </row>
    <row r="19" spans="1:5" s="12" customFormat="1" ht="18.75">
      <c r="A19" s="12" t="s">
        <v>11</v>
      </c>
      <c r="E19" s="13" t="s">
        <v>12</v>
      </c>
    </row>
  </sheetData>
  <mergeCells count="8">
    <mergeCell ref="A1:E1"/>
    <mergeCell ref="A2:E2"/>
    <mergeCell ref="A3:E3"/>
    <mergeCell ref="E12:E15"/>
    <mergeCell ref="A5:E5"/>
    <mergeCell ref="A6:E6"/>
    <mergeCell ref="A7:E7"/>
    <mergeCell ref="A8:E8"/>
  </mergeCells>
  <pageMargins left="0.78740157480314965" right="0.19685039370078741" top="0.59055118110236227" bottom="0.78740157480314965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opLeftCell="A7" workbookViewId="0">
      <selection activeCell="C11" sqref="C11:C16"/>
    </sheetView>
  </sheetViews>
  <sheetFormatPr defaultRowHeight="15.75"/>
  <cols>
    <col min="1" max="1" width="4.140625" style="4" bestFit="1" customWidth="1"/>
    <col min="2" max="2" width="44.7109375" style="4" customWidth="1"/>
    <col min="3" max="3" width="14.85546875" style="4" customWidth="1"/>
    <col min="4" max="4" width="12.7109375" style="4" customWidth="1"/>
    <col min="5" max="5" width="15.85546875" style="4" customWidth="1"/>
    <col min="6" max="16384" width="9.140625" style="4"/>
  </cols>
  <sheetData>
    <row r="1" spans="1:6" s="14" customFormat="1" ht="18.75">
      <c r="A1" s="22" t="s">
        <v>17</v>
      </c>
      <c r="B1" s="22"/>
      <c r="C1" s="22"/>
      <c r="D1" s="22"/>
      <c r="E1" s="22"/>
    </row>
    <row r="2" spans="1:6" s="14" customFormat="1" ht="18.75">
      <c r="A2" s="23" t="s">
        <v>19</v>
      </c>
      <c r="B2" s="23"/>
      <c r="C2" s="23"/>
      <c r="D2" s="23"/>
      <c r="E2" s="23"/>
    </row>
    <row r="3" spans="1:6" s="14" customFormat="1" ht="18.75">
      <c r="A3" s="23" t="s">
        <v>20</v>
      </c>
      <c r="B3" s="23"/>
      <c r="C3" s="23"/>
      <c r="D3" s="23"/>
      <c r="E3" s="23"/>
      <c r="F3" s="19"/>
    </row>
    <row r="4" spans="1:6" s="14" customFormat="1" ht="18.75">
      <c r="A4" s="18"/>
      <c r="B4" s="18"/>
      <c r="C4" s="18"/>
      <c r="D4" s="18"/>
      <c r="E4" s="18"/>
    </row>
    <row r="5" spans="1:6" s="14" customFormat="1" ht="18.75">
      <c r="A5" s="22" t="s">
        <v>0</v>
      </c>
      <c r="B5" s="22"/>
      <c r="C5" s="22"/>
      <c r="D5" s="22"/>
      <c r="E5" s="22"/>
    </row>
    <row r="6" spans="1:6" s="14" customFormat="1" ht="18.75">
      <c r="A6" s="22" t="s">
        <v>1</v>
      </c>
      <c r="B6" s="22"/>
      <c r="C6" s="22"/>
      <c r="D6" s="22"/>
      <c r="E6" s="22"/>
    </row>
    <row r="7" spans="1:6" s="14" customFormat="1" ht="18.75">
      <c r="A7" s="22" t="s">
        <v>2</v>
      </c>
      <c r="B7" s="22"/>
      <c r="C7" s="22"/>
      <c r="D7" s="22"/>
      <c r="E7" s="22"/>
    </row>
    <row r="8" spans="1:6" s="14" customFormat="1" ht="18.75">
      <c r="A8" s="22" t="s">
        <v>16</v>
      </c>
      <c r="B8" s="22"/>
      <c r="C8" s="22"/>
      <c r="D8" s="22"/>
      <c r="E8" s="22"/>
    </row>
    <row r="9" spans="1:6" s="1" customFormat="1"/>
    <row r="10" spans="1:6" s="2" customFormat="1" ht="63">
      <c r="A10" s="8" t="s">
        <v>3</v>
      </c>
      <c r="B10" s="8" t="s">
        <v>4</v>
      </c>
      <c r="C10" s="7" t="s">
        <v>5</v>
      </c>
      <c r="D10" s="7" t="s">
        <v>14</v>
      </c>
      <c r="E10" s="7" t="s">
        <v>18</v>
      </c>
    </row>
    <row r="11" spans="1:6" ht="31.5" customHeight="1">
      <c r="A11" s="3">
        <v>1</v>
      </c>
      <c r="B11" s="15" t="s">
        <v>6</v>
      </c>
      <c r="C11" s="6">
        <v>153922</v>
      </c>
      <c r="D11" s="16">
        <f>C11/$C$16</f>
        <v>0.9611534690870035</v>
      </c>
      <c r="E11" s="16"/>
    </row>
    <row r="12" spans="1:6" ht="31.5" customHeight="1">
      <c r="A12" s="3">
        <v>2</v>
      </c>
      <c r="B12" s="15" t="s">
        <v>7</v>
      </c>
      <c r="C12" s="6">
        <v>2514</v>
      </c>
      <c r="D12" s="16">
        <f t="shared" ref="D12:D15" si="0">C12/$C$16</f>
        <v>1.5698469492890728E-2</v>
      </c>
      <c r="E12" s="24">
        <f>SUM(C12:C15)/C16</f>
        <v>3.8846530912996509E-2</v>
      </c>
    </row>
    <row r="13" spans="1:6" ht="31.5" customHeight="1">
      <c r="A13" s="3">
        <v>3</v>
      </c>
      <c r="B13" s="15" t="s">
        <v>8</v>
      </c>
      <c r="C13" s="6">
        <v>2157</v>
      </c>
      <c r="D13" s="16">
        <f t="shared" si="0"/>
        <v>1.3469211891871639E-2</v>
      </c>
      <c r="E13" s="25"/>
    </row>
    <row r="14" spans="1:6" ht="31.5" customHeight="1">
      <c r="A14" s="3">
        <v>4</v>
      </c>
      <c r="B14" s="15" t="s">
        <v>15</v>
      </c>
      <c r="C14" s="6">
        <v>290</v>
      </c>
      <c r="D14" s="16">
        <f t="shared" si="0"/>
        <v>1.8108815246373553E-3</v>
      </c>
      <c r="E14" s="25"/>
    </row>
    <row r="15" spans="1:6" ht="31.5">
      <c r="A15" s="3">
        <v>5</v>
      </c>
      <c r="B15" s="15" t="s">
        <v>9</v>
      </c>
      <c r="C15" s="6">
        <v>1260</v>
      </c>
      <c r="D15" s="16">
        <f t="shared" si="0"/>
        <v>7.8679680035967856E-3</v>
      </c>
      <c r="E15" s="26"/>
    </row>
    <row r="16" spans="1:6" s="11" customFormat="1" ht="31.5" customHeight="1">
      <c r="A16" s="9"/>
      <c r="B16" s="9" t="s">
        <v>10</v>
      </c>
      <c r="C16" s="10">
        <f>SUM(C11:C15)</f>
        <v>160143</v>
      </c>
      <c r="D16" s="17">
        <f>SUM(D11:D15)</f>
        <v>1</v>
      </c>
      <c r="E16" s="17"/>
    </row>
    <row r="19" spans="1:5" s="12" customFormat="1" ht="18.75">
      <c r="A19" s="12" t="s">
        <v>11</v>
      </c>
      <c r="E19" s="13" t="s">
        <v>12</v>
      </c>
    </row>
  </sheetData>
  <mergeCells count="8">
    <mergeCell ref="A7:E7"/>
    <mergeCell ref="A8:E8"/>
    <mergeCell ref="E12:E15"/>
    <mergeCell ref="A1:E1"/>
    <mergeCell ref="A2:E2"/>
    <mergeCell ref="A3:E3"/>
    <mergeCell ref="A5:E5"/>
    <mergeCell ref="A6:E6"/>
  </mergeCells>
  <pageMargins left="0.78740157480314965" right="0.19685039370078741" top="0.59055118110236227" bottom="0.78740157480314965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4" zoomScaleNormal="100" workbookViewId="0">
      <selection activeCell="F19" sqref="F19"/>
    </sheetView>
  </sheetViews>
  <sheetFormatPr defaultRowHeight="15.75"/>
  <cols>
    <col min="1" max="1" width="4.140625" style="4" bestFit="1" customWidth="1"/>
    <col min="2" max="2" width="44.7109375" style="4" customWidth="1"/>
    <col min="3" max="5" width="12.7109375" style="4" customWidth="1"/>
    <col min="6" max="16384" width="9.140625" style="4"/>
  </cols>
  <sheetData>
    <row r="1" spans="1:5" s="20" customFormat="1" ht="18.75">
      <c r="A1" s="22" t="s">
        <v>17</v>
      </c>
      <c r="B1" s="22"/>
      <c r="C1" s="22"/>
      <c r="D1" s="22"/>
      <c r="E1" s="22"/>
    </row>
    <row r="2" spans="1:5" s="20" customFormat="1" ht="18.75">
      <c r="A2" s="23" t="s">
        <v>19</v>
      </c>
      <c r="B2" s="23"/>
      <c r="C2" s="23"/>
      <c r="D2" s="23"/>
      <c r="E2" s="23"/>
    </row>
    <row r="3" spans="1:5" s="20" customFormat="1" ht="18.75">
      <c r="A3" s="23" t="s">
        <v>20</v>
      </c>
      <c r="B3" s="23"/>
      <c r="C3" s="23"/>
      <c r="D3" s="23"/>
      <c r="E3" s="23"/>
    </row>
    <row r="4" spans="1:5" s="20" customFormat="1" ht="18.75">
      <c r="A4" s="21"/>
      <c r="B4" s="21"/>
      <c r="C4" s="21"/>
      <c r="D4" s="21"/>
      <c r="E4" s="21"/>
    </row>
    <row r="5" spans="1:5" s="20" customFormat="1" ht="18.75">
      <c r="A5" s="22" t="s">
        <v>0</v>
      </c>
      <c r="B5" s="22"/>
      <c r="C5" s="22"/>
      <c r="D5" s="22"/>
      <c r="E5" s="22"/>
    </row>
    <row r="6" spans="1:5" s="20" customFormat="1" ht="18.75">
      <c r="A6" s="22" t="s">
        <v>1</v>
      </c>
      <c r="B6" s="22"/>
      <c r="C6" s="22"/>
      <c r="D6" s="22"/>
      <c r="E6" s="22"/>
    </row>
    <row r="7" spans="1:5" s="20" customFormat="1" ht="18.75">
      <c r="A7" s="22" t="s">
        <v>2</v>
      </c>
      <c r="B7" s="22"/>
      <c r="C7" s="22"/>
      <c r="D7" s="22"/>
      <c r="E7" s="22"/>
    </row>
    <row r="8" spans="1:5" s="20" customFormat="1" ht="18.75">
      <c r="A8" s="22" t="s">
        <v>21</v>
      </c>
      <c r="B8" s="22"/>
      <c r="C8" s="22"/>
      <c r="D8" s="22"/>
      <c r="E8" s="22"/>
    </row>
    <row r="9" spans="1:5" s="1" customFormat="1"/>
    <row r="10" spans="1:5" s="2" customFormat="1" ht="31.5" customHeight="1">
      <c r="A10" s="33" t="s">
        <v>3</v>
      </c>
      <c r="B10" s="33" t="s">
        <v>4</v>
      </c>
      <c r="C10" s="30" t="s">
        <v>5</v>
      </c>
      <c r="D10" s="31"/>
      <c r="E10" s="32"/>
    </row>
    <row r="11" spans="1:5" s="2" customFormat="1">
      <c r="A11" s="34"/>
      <c r="B11" s="34"/>
      <c r="C11" s="7" t="s">
        <v>25</v>
      </c>
      <c r="D11" s="7" t="s">
        <v>23</v>
      </c>
      <c r="E11" s="7" t="s">
        <v>24</v>
      </c>
    </row>
    <row r="12" spans="1:5" ht="31.5" customHeight="1">
      <c r="A12" s="3">
        <v>1</v>
      </c>
      <c r="B12" s="15" t="s">
        <v>6</v>
      </c>
      <c r="C12" s="6">
        <v>160815</v>
      </c>
      <c r="D12" s="6">
        <v>153922</v>
      </c>
      <c r="E12" s="6">
        <v>118958</v>
      </c>
    </row>
    <row r="13" spans="1:5" ht="31.5" customHeight="1">
      <c r="A13" s="3">
        <v>2</v>
      </c>
      <c r="B13" s="15" t="s">
        <v>7</v>
      </c>
      <c r="C13" s="6">
        <v>2725</v>
      </c>
      <c r="D13" s="6">
        <v>2514</v>
      </c>
      <c r="E13" s="6">
        <v>2545</v>
      </c>
    </row>
    <row r="14" spans="1:5" ht="31.5" customHeight="1">
      <c r="A14" s="3">
        <v>3</v>
      </c>
      <c r="B14" s="15" t="s">
        <v>8</v>
      </c>
      <c r="C14" s="6">
        <v>2017</v>
      </c>
      <c r="D14" s="6">
        <v>2157</v>
      </c>
      <c r="E14" s="6">
        <v>2110</v>
      </c>
    </row>
    <row r="15" spans="1:5" ht="31.5" customHeight="1">
      <c r="A15" s="3">
        <v>4</v>
      </c>
      <c r="B15" s="15" t="s">
        <v>15</v>
      </c>
      <c r="C15" s="6">
        <v>365</v>
      </c>
      <c r="D15" s="6">
        <v>290</v>
      </c>
      <c r="E15" s="6">
        <v>475</v>
      </c>
    </row>
    <row r="16" spans="1:5" ht="31.5">
      <c r="A16" s="3">
        <v>5</v>
      </c>
      <c r="B16" s="15" t="s">
        <v>9</v>
      </c>
      <c r="C16" s="6">
        <v>1099</v>
      </c>
      <c r="D16" s="6">
        <v>1260</v>
      </c>
      <c r="E16" s="6">
        <v>1048</v>
      </c>
    </row>
    <row r="17" spans="1:5" s="11" customFormat="1" ht="31.5" customHeight="1">
      <c r="A17" s="9"/>
      <c r="B17" s="9" t="s">
        <v>10</v>
      </c>
      <c r="C17" s="10">
        <f>SUM(C12:C16)</f>
        <v>167021</v>
      </c>
      <c r="D17" s="10">
        <f>SUM(D12:D16)</f>
        <v>160143</v>
      </c>
      <c r="E17" s="10">
        <f t="shared" ref="D17:E17" si="0">SUM(E12:E16)</f>
        <v>125136</v>
      </c>
    </row>
    <row r="18" spans="1:5" s="11" customFormat="1" ht="31.5" customHeight="1">
      <c r="A18" s="9"/>
      <c r="B18" s="15" t="s">
        <v>22</v>
      </c>
      <c r="C18" s="16">
        <f>(C13+C14+C15+C16)/C17</f>
        <v>3.7157004209051554E-2</v>
      </c>
      <c r="D18" s="16">
        <f t="shared" ref="D18:E18" si="1">(D13+D14+D15+D16)/D17</f>
        <v>3.8846530912996509E-2</v>
      </c>
      <c r="E18" s="16">
        <f t="shared" si="1"/>
        <v>4.9370285129778799E-2</v>
      </c>
    </row>
    <row r="19" spans="1:5" s="11" customFormat="1" ht="31.5" customHeight="1">
      <c r="A19" s="27"/>
      <c r="B19" s="27"/>
      <c r="C19" s="28"/>
      <c r="D19" s="29"/>
      <c r="E19" s="28"/>
    </row>
    <row r="22" spans="1:5" s="12" customFormat="1" ht="18.75">
      <c r="A22" s="12" t="s">
        <v>11</v>
      </c>
      <c r="E22" s="13" t="s">
        <v>12</v>
      </c>
    </row>
  </sheetData>
  <mergeCells count="10">
    <mergeCell ref="A8:E8"/>
    <mergeCell ref="C10:E10"/>
    <mergeCell ref="B10:B11"/>
    <mergeCell ref="A10:A11"/>
    <mergeCell ref="A1:E1"/>
    <mergeCell ref="A2:E2"/>
    <mergeCell ref="A3:E3"/>
    <mergeCell ref="A5:E5"/>
    <mergeCell ref="A6:E6"/>
    <mergeCell ref="A7:E7"/>
  </mergeCells>
  <pageMargins left="0.78740157480314965" right="0.19685039370078741" top="0.59055118110236227" bottom="0.78740157480314965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2011 год</vt:lpstr>
      <vt:lpstr>2012 год</vt:lpstr>
      <vt:lpstr>2011-2013 годы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2014-04-24T12:55:40Z</cp:lastPrinted>
  <dcterms:created xsi:type="dcterms:W3CDTF">2012-11-14T11:10:52Z</dcterms:created>
  <dcterms:modified xsi:type="dcterms:W3CDTF">2014-04-24T12:55:41Z</dcterms:modified>
</cp:coreProperties>
</file>